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05" tabRatio="715"/>
  </bookViews>
  <sheets>
    <sheet name="151-25" sheetId="45" r:id="rId1"/>
    <sheet name="146-25" sheetId="47" r:id="rId2"/>
    <sheet name="150-25" sheetId="49" r:id="rId3"/>
    <sheet name="152-25" sheetId="50" r:id="rId4"/>
  </sheets>
  <definedNames>
    <definedName name="_xlnm.Print_Area" localSheetId="1">'146-25'!$A$1:$G$42</definedName>
    <definedName name="_xlnm.Print_Area" localSheetId="2">'150-25'!$A$1:$I$35</definedName>
    <definedName name="_xlnm.Print_Area" localSheetId="0">'151-25'!$A$1:$F$41</definedName>
  </definedNames>
  <calcPr calcId="162913"/>
</workbook>
</file>

<file path=xl/calcChain.xml><?xml version="1.0" encoding="utf-8"?>
<calcChain xmlns="http://schemas.openxmlformats.org/spreadsheetml/2006/main">
  <c r="E26" i="49" l="1"/>
  <c r="H20" i="49"/>
  <c r="E35" i="47"/>
  <c r="E37" i="47" s="1"/>
  <c r="H34" i="47"/>
  <c r="H25" i="47"/>
  <c r="H30" i="45"/>
  <c r="E29" i="49" l="1"/>
</calcChain>
</file>

<file path=xl/sharedStrings.xml><?xml version="1.0" encoding="utf-8"?>
<sst xmlns="http://schemas.openxmlformats.org/spreadsheetml/2006/main" count="311" uniqueCount="116">
  <si>
    <t>Адрес</t>
  </si>
  <si>
    <t>шт</t>
  </si>
  <si>
    <t>УТВЕРЖДАЮ:</t>
  </si>
  <si>
    <t>СОГЛАСОВАНО:</t>
  </si>
  <si>
    <t>ИТОГО</t>
  </si>
  <si>
    <t>Ед. измер.</t>
  </si>
  <si>
    <t>г.Солигорск</t>
  </si>
  <si>
    <t>Объем</t>
  </si>
  <si>
    <t>м2</t>
  </si>
  <si>
    <t>жилищно-коммунальных услуг</t>
  </si>
  <si>
    <t>Солигорского района"</t>
  </si>
  <si>
    <t>Заместитель председателя</t>
  </si>
  <si>
    <t>Солигорского районного</t>
  </si>
  <si>
    <t>исполнительного комитета</t>
  </si>
  <si>
    <t xml:space="preserve">по текущему ремонту объектов благоустройств  </t>
  </si>
  <si>
    <t xml:space="preserve"> г.Солигорска и Солигорского района</t>
  </si>
  <si>
    <t>Приложение 1.3.</t>
  </si>
  <si>
    <t>Переустройство слоев дорожных одежд</t>
  </si>
  <si>
    <t>§ 146  Текущий ремонт улично-дорожной сети</t>
  </si>
  <si>
    <t>Ремонт асфальтобетонного покрытия проезжей части</t>
  </si>
  <si>
    <t>Солигорский район</t>
  </si>
  <si>
    <t>УДС г.Солигорска</t>
  </si>
  <si>
    <t>УДС Солигорского района</t>
  </si>
  <si>
    <t>Технический надзор</t>
  </si>
  <si>
    <t>г.п.Красная Слобода</t>
  </si>
  <si>
    <t>План мероприятий</t>
  </si>
  <si>
    <t>П.В.Пархоменко</t>
  </si>
  <si>
    <t>ЖКХ</t>
  </si>
  <si>
    <t>ул.Тихомирова</t>
  </si>
  <si>
    <t>Ремонт покрытия пешеходного  тротуара</t>
  </si>
  <si>
    <t>Ориентировочная стоимость, руб.</t>
  </si>
  <si>
    <t>Заместитель директора ГП "Служба заказчика</t>
  </si>
  <si>
    <t>А.В.Протапович</t>
  </si>
  <si>
    <t>остаток ЖКХ</t>
  </si>
  <si>
    <t>2 - 4 квартал 2025 г.</t>
  </si>
  <si>
    <t>на 2025 год</t>
  </si>
  <si>
    <t>д.Мозоли ул.Пушкина</t>
  </si>
  <si>
    <t>д.Тесово проезд Школьная-Кировская</t>
  </si>
  <si>
    <t>г.п.Старобин ул.Гагарина</t>
  </si>
  <si>
    <t>д.Пруссы ул.Центральная</t>
  </si>
  <si>
    <t>ул.Л.Комсомола (маг.Шахтер)</t>
  </si>
  <si>
    <t>Устранение колейности на остановочном пункте общ.транспор.</t>
  </si>
  <si>
    <t>Вид ремонтных работ</t>
  </si>
  <si>
    <t xml:space="preserve">Срок выполнения </t>
  </si>
  <si>
    <t>Понижение бортового и тротуарного камня в местах сопряжения с проезжей частью</t>
  </si>
  <si>
    <t>Устройство асфальтобетонного покрытия проезжей части</t>
  </si>
  <si>
    <t>аг.Кривичи ул.Северная</t>
  </si>
  <si>
    <t>д.Тесово ул.Ленинская</t>
  </si>
  <si>
    <t>ул.Козлова (район ф-ла БНТУ СГХ колледж)</t>
  </si>
  <si>
    <t>пос.Заозерный ул.Майская (ж.д.34-42)</t>
  </si>
  <si>
    <t>аг.Кривичи ул.Пролетарская</t>
  </si>
  <si>
    <t xml:space="preserve"> м-н Северный ул.Полесская</t>
  </si>
  <si>
    <t>ул.Л.Комсомола(р-н маг."Мила")</t>
  </si>
  <si>
    <t>ул.Лесная р-н Солигорской ЦРБ</t>
  </si>
  <si>
    <t>§ 150  Текущий ремонт придомовых территорий</t>
  </si>
  <si>
    <t>Приложение 1.1.</t>
  </si>
  <si>
    <t>г.Солигорск и Солигорский район</t>
  </si>
  <si>
    <t>Территория ЖЭС №№ 1-7</t>
  </si>
  <si>
    <t>ямочный ремонт а/б покрытия внутриквартальной территории</t>
  </si>
  <si>
    <t>г. Солигорск</t>
  </si>
  <si>
    <t>ул. Октябрьская 61</t>
  </si>
  <si>
    <t>ул. Парковая 13,15</t>
  </si>
  <si>
    <t>текущий ремонт придомовой территории</t>
  </si>
  <si>
    <t>ул. Богомолова 14</t>
  </si>
  <si>
    <t xml:space="preserve">Ремонт  покрытия пешеходного тротуара придомовой территории </t>
  </si>
  <si>
    <t>ул. Молодежная 7,11</t>
  </si>
  <si>
    <t>бул. Шахтеров 14</t>
  </si>
  <si>
    <t>ул. Строителей 49</t>
  </si>
  <si>
    <t>г.п. Старобин</t>
  </si>
  <si>
    <t>ул. Советская район ж.д. 4-6</t>
  </si>
  <si>
    <t>м-н Поместье пер.Подлесный</t>
  </si>
  <si>
    <t>м.п.</t>
  </si>
  <si>
    <t>Ремонт кабельной линии</t>
  </si>
  <si>
    <t>2-4 кв. 2025г.</t>
  </si>
  <si>
    <t>шт.</t>
  </si>
  <si>
    <t>Монтаж муфты</t>
  </si>
  <si>
    <t>Замена вводных щитков опор наружного освещения</t>
  </si>
  <si>
    <t>Замена светодиодных светильников</t>
  </si>
  <si>
    <t>§ 151  Текущий ремонт объектов внешнего благоустройства</t>
  </si>
  <si>
    <t>улично-дорожная сеть</t>
  </si>
  <si>
    <t>Ремонт дождеприемных и смотровых колодцев</t>
  </si>
  <si>
    <t>парк "Четырех стихий"</t>
  </si>
  <si>
    <t>Ремонт сетей дождевой канализации (замена трубопровода)</t>
  </si>
  <si>
    <t>Ремонт элементов малых архитектурных форм</t>
  </si>
  <si>
    <t>Установка павильонов на остановочных пунктах общественного пассажирского транспорта</t>
  </si>
  <si>
    <t>Ремонт павильонов на остановочных пунктах общественного пассажирского транспорта</t>
  </si>
  <si>
    <t xml:space="preserve">Установка металлического ограждения </t>
  </si>
  <si>
    <t>ул.Козлова МОП (р-н СШ№3)</t>
  </si>
  <si>
    <t>Ремонт асфальтобетонного покрытия пешеходного тротуара</t>
  </si>
  <si>
    <t>лесопарковая зона д.Тычины</t>
  </si>
  <si>
    <t xml:space="preserve">зона водоема по ул.Лесная </t>
  </si>
  <si>
    <t xml:space="preserve">Ремонт подпорной стенки из бутового камня </t>
  </si>
  <si>
    <t>ул.Набережная детский пляж</t>
  </si>
  <si>
    <t>Установка детского игрового комплекса</t>
  </si>
  <si>
    <t>г.п.Красная Слобода ул.Советская 63</t>
  </si>
  <si>
    <t>Устройство системы поверхностного водоотвода</t>
  </si>
  <si>
    <t>Ремонт железобетонных ступеней подхода к "Родникам""</t>
  </si>
  <si>
    <t>г.п.Красная Слобода ул.Октябрьская район дома 1а</t>
  </si>
  <si>
    <t>ул. Октябрьская 69-бр. Шахтеров 2</t>
  </si>
  <si>
    <t>ул. Парковая 24</t>
  </si>
  <si>
    <t>м-н Северный ул.Слуцкая</t>
  </si>
  <si>
    <t xml:space="preserve">Исполнитель </t>
  </si>
  <si>
    <t>ул.Молодежная, ул.Железнодорожная, пр.Мира</t>
  </si>
  <si>
    <t>ул.Ленина район ж.д. 49</t>
  </si>
  <si>
    <t>ул.Молодежная р-н д/у №39</t>
  </si>
  <si>
    <t>ул.Козлова 27, ГУО "СШ №6"</t>
  </si>
  <si>
    <t>д.Сологощ гр.кладбище</t>
  </si>
  <si>
    <t>д.Мелковичи гр.кладбище</t>
  </si>
  <si>
    <t xml:space="preserve">Замена железобетонного ограждения </t>
  </si>
  <si>
    <t xml:space="preserve">Ремонт железобетонного ограждения </t>
  </si>
  <si>
    <t>д.Комсомолец гр.кладбище</t>
  </si>
  <si>
    <t>д.Метявичи ул.Школьная гр.кладбище</t>
  </si>
  <si>
    <t>Установка входных ворот</t>
  </si>
  <si>
    <t>§ 152  Текущий ремонт объектов наружного освещения</t>
  </si>
  <si>
    <t>Установка осветительных Г-образных опор по ул.Ленина в г.Солигорске</t>
  </si>
  <si>
    <t>г.Солигорск  улично-дорожная сеть и межквартальное освещение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</si>
</sst>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/>
    <xf numFmtId="0" fontId="9" fillId="0" borderId="2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0" fontId="12" fillId="0" borderId="0" xfId="0" applyFont="1"/>
    <xf numFmtId="4" fontId="7" fillId="0" borderId="1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4" fontId="0" fillId="0" borderId="1" xfId="0" applyNumberForma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0" xfId="0" applyNumberFormat="1"/>
    <xf numFmtId="3" fontId="4" fillId="0" borderId="0" xfId="0" applyNumberFormat="1" applyFont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3" fontId="5" fillId="4" borderId="0" xfId="0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/>
    </xf>
    <xf numFmtId="3" fontId="11" fillId="0" borderId="1" xfId="0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4" fontId="11" fillId="5" borderId="1" xfId="0" applyNumberFormat="1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center" vertical="top" wrapText="1"/>
    </xf>
    <xf numFmtId="4" fontId="9" fillId="5" borderId="1" xfId="0" applyNumberFormat="1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0" xfId="0" applyFont="1"/>
    <xf numFmtId="0" fontId="10" fillId="0" borderId="13" xfId="0" applyFont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64" fontId="9" fillId="5" borderId="1" xfId="0" applyNumberFormat="1" applyFont="1" applyFill="1" applyBorder="1" applyAlignment="1">
      <alignment horizontal="center" vertical="top" wrapText="1"/>
    </xf>
    <xf numFmtId="3" fontId="4" fillId="3" borderId="0" xfId="0" applyNumberFormat="1" applyFont="1" applyFill="1" applyBorder="1" applyAlignment="1">
      <alignment horizontal="center" vertical="top" wrapText="1"/>
    </xf>
    <xf numFmtId="0" fontId="0" fillId="3" borderId="0" xfId="0" applyFill="1"/>
    <xf numFmtId="4" fontId="0" fillId="3" borderId="0" xfId="0" applyNumberFormat="1" applyFill="1"/>
    <xf numFmtId="0" fontId="4" fillId="3" borderId="0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0" fillId="0" borderId="1" xfId="0" applyFill="1" applyBorder="1"/>
    <xf numFmtId="0" fontId="8" fillId="0" borderId="0" xfId="0" applyFont="1" applyFill="1"/>
    <xf numFmtId="0" fontId="11" fillId="0" borderId="2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4" fontId="0" fillId="0" borderId="0" xfId="0" applyNumberFormat="1" applyBorder="1"/>
    <xf numFmtId="0" fontId="14" fillId="0" borderId="0" xfId="0" applyFont="1"/>
    <xf numFmtId="4" fontId="7" fillId="5" borderId="15" xfId="0" applyNumberFormat="1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11" fillId="5" borderId="8" xfId="0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1" fillId="5" borderId="8" xfId="0" applyFont="1" applyFill="1" applyBorder="1" applyAlignment="1">
      <alignment horizontal="left" vertical="top"/>
    </xf>
    <xf numFmtId="0" fontId="11" fillId="5" borderId="9" xfId="0" applyFont="1" applyFill="1" applyBorder="1" applyAlignment="1">
      <alignment horizontal="left" vertical="top"/>
    </xf>
    <xf numFmtId="0" fontId="11" fillId="5" borderId="3" xfId="0" applyFont="1" applyFill="1" applyBorder="1" applyAlignment="1">
      <alignment horizontal="left" vertical="top"/>
    </xf>
    <xf numFmtId="0" fontId="9" fillId="0" borderId="14" xfId="0" applyFont="1" applyBorder="1" applyAlignment="1">
      <alignment horizontal="center" vertical="top"/>
    </xf>
    <xf numFmtId="0" fontId="9" fillId="5" borderId="6" xfId="0" applyFont="1" applyFill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80" zoomScaleSheetLayoutView="100" workbookViewId="0">
      <selection activeCell="A7" sqref="A7"/>
    </sheetView>
  </sheetViews>
  <sheetFormatPr defaultRowHeight="15" x14ac:dyDescent="0.25"/>
  <cols>
    <col min="1" max="1" width="33.42578125" customWidth="1"/>
    <col min="2" max="2" width="8.85546875" customWidth="1"/>
    <col min="3" max="3" width="9.28515625" customWidth="1"/>
    <col min="4" max="4" width="65.28515625" customWidth="1"/>
    <col min="5" max="5" width="24.140625" customWidth="1"/>
    <col min="6" max="6" width="50" customWidth="1"/>
    <col min="7" max="7" width="19.7109375" hidden="1" customWidth="1"/>
    <col min="8" max="8" width="13.28515625" hidden="1" customWidth="1"/>
    <col min="9" max="9" width="8.5703125" hidden="1" customWidth="1"/>
    <col min="10" max="10" width="32.7109375" customWidth="1"/>
  </cols>
  <sheetData>
    <row r="1" spans="1:10" x14ac:dyDescent="0.25">
      <c r="A1" s="3" t="s">
        <v>2</v>
      </c>
      <c r="B1" s="3"/>
      <c r="C1" s="1"/>
      <c r="D1" s="1"/>
      <c r="E1" s="3" t="s">
        <v>3</v>
      </c>
      <c r="F1" s="1"/>
      <c r="G1" s="1"/>
    </row>
    <row r="2" spans="1:10" x14ac:dyDescent="0.25">
      <c r="A2" s="3" t="s">
        <v>31</v>
      </c>
      <c r="B2" s="3"/>
      <c r="C2" s="1"/>
      <c r="D2" s="31" t="s">
        <v>25</v>
      </c>
      <c r="E2" s="3" t="s">
        <v>11</v>
      </c>
      <c r="F2" s="3"/>
      <c r="G2" s="3"/>
    </row>
    <row r="3" spans="1:10" x14ac:dyDescent="0.25">
      <c r="A3" s="3" t="s">
        <v>9</v>
      </c>
      <c r="B3" s="3"/>
      <c r="C3" s="1"/>
      <c r="D3" s="31" t="s">
        <v>14</v>
      </c>
      <c r="E3" s="3" t="s">
        <v>12</v>
      </c>
    </row>
    <row r="4" spans="1:10" x14ac:dyDescent="0.25">
      <c r="A4" s="3" t="s">
        <v>10</v>
      </c>
      <c r="B4" s="11"/>
      <c r="C4" s="11"/>
      <c r="D4" s="31" t="s">
        <v>15</v>
      </c>
      <c r="E4" s="3" t="s">
        <v>13</v>
      </c>
    </row>
    <row r="5" spans="1:10" x14ac:dyDescent="0.25">
      <c r="A5" s="3" t="s">
        <v>32</v>
      </c>
      <c r="B5" s="3"/>
      <c r="C5" s="1"/>
      <c r="D5" s="31" t="s">
        <v>35</v>
      </c>
      <c r="E5" s="3" t="s">
        <v>26</v>
      </c>
    </row>
    <row r="6" spans="1:10" x14ac:dyDescent="0.25">
      <c r="A6" s="3"/>
      <c r="B6" s="3"/>
      <c r="C6" s="1"/>
      <c r="D6" s="4"/>
      <c r="E6" s="3"/>
      <c r="F6" s="35"/>
    </row>
    <row r="7" spans="1:10" ht="15.75" thickBot="1" x14ac:dyDescent="0.3">
      <c r="A7" s="6" t="s">
        <v>78</v>
      </c>
      <c r="B7" s="5"/>
      <c r="C7" s="5"/>
      <c r="D7" s="6"/>
      <c r="E7" s="5"/>
      <c r="F7" s="5" t="s">
        <v>55</v>
      </c>
      <c r="G7" s="2"/>
    </row>
    <row r="8" spans="1:10" ht="29.25" thickBot="1" x14ac:dyDescent="0.3">
      <c r="A8" s="38" t="s">
        <v>0</v>
      </c>
      <c r="B8" s="33" t="s">
        <v>5</v>
      </c>
      <c r="C8" s="34" t="s">
        <v>7</v>
      </c>
      <c r="D8" s="32" t="s">
        <v>42</v>
      </c>
      <c r="E8" s="34" t="s">
        <v>30</v>
      </c>
      <c r="F8" s="39" t="s">
        <v>43</v>
      </c>
      <c r="G8" s="7"/>
    </row>
    <row r="9" spans="1:10" ht="18" customHeight="1" x14ac:dyDescent="0.25">
      <c r="A9" s="85"/>
      <c r="B9" s="86"/>
      <c r="C9" s="86"/>
      <c r="D9" s="63"/>
      <c r="E9" s="59"/>
      <c r="F9" s="58"/>
      <c r="G9" s="2"/>
    </row>
    <row r="10" spans="1:10" ht="15.75" hidden="1" x14ac:dyDescent="0.25">
      <c r="A10" s="16"/>
      <c r="B10" s="17"/>
      <c r="C10" s="16"/>
      <c r="D10" s="18"/>
      <c r="E10" s="19"/>
      <c r="F10" s="16"/>
      <c r="G10" s="8"/>
    </row>
    <row r="11" spans="1:10" ht="15.75" x14ac:dyDescent="0.25">
      <c r="A11" s="47" t="s">
        <v>59</v>
      </c>
      <c r="B11" s="17"/>
      <c r="C11" s="16"/>
      <c r="D11" s="18"/>
      <c r="E11" s="28"/>
      <c r="F11" s="44"/>
      <c r="G11" s="40">
        <v>12020</v>
      </c>
      <c r="I11" s="22" t="s">
        <v>27</v>
      </c>
      <c r="J11" s="30"/>
    </row>
    <row r="12" spans="1:10" ht="31.5" customHeight="1" x14ac:dyDescent="0.25">
      <c r="A12" s="64" t="s">
        <v>102</v>
      </c>
      <c r="B12" s="17" t="s">
        <v>71</v>
      </c>
      <c r="C12" s="16">
        <v>217</v>
      </c>
      <c r="D12" s="18" t="s">
        <v>82</v>
      </c>
      <c r="E12" s="51">
        <v>20000</v>
      </c>
      <c r="F12" s="50" t="s">
        <v>73</v>
      </c>
      <c r="G12" s="36">
        <v>30105.7</v>
      </c>
    </row>
    <row r="13" spans="1:10" ht="15.75" x14ac:dyDescent="0.25">
      <c r="A13" s="48" t="s">
        <v>79</v>
      </c>
      <c r="B13" s="17" t="s">
        <v>74</v>
      </c>
      <c r="C13" s="16">
        <v>20</v>
      </c>
      <c r="D13" s="18" t="s">
        <v>80</v>
      </c>
      <c r="E13" s="51">
        <v>13000</v>
      </c>
      <c r="F13" s="50" t="s">
        <v>73</v>
      </c>
      <c r="G13" s="9"/>
    </row>
    <row r="14" spans="1:10" ht="15.75" x14ac:dyDescent="0.25">
      <c r="A14" s="48" t="s">
        <v>87</v>
      </c>
      <c r="B14" s="17" t="s">
        <v>8</v>
      </c>
      <c r="C14" s="16">
        <v>488</v>
      </c>
      <c r="D14" s="18" t="s">
        <v>88</v>
      </c>
      <c r="E14" s="51">
        <v>87000</v>
      </c>
      <c r="F14" s="50" t="s">
        <v>73</v>
      </c>
      <c r="G14" s="9"/>
    </row>
    <row r="15" spans="1:10" ht="15.75" x14ac:dyDescent="0.25">
      <c r="A15" s="50" t="s">
        <v>81</v>
      </c>
      <c r="B15" s="17" t="s">
        <v>74</v>
      </c>
      <c r="C15" s="24">
        <v>1</v>
      </c>
      <c r="D15" s="18" t="s">
        <v>83</v>
      </c>
      <c r="E15" s="52">
        <v>210000</v>
      </c>
      <c r="F15" s="50" t="s">
        <v>73</v>
      </c>
      <c r="G15" s="9"/>
      <c r="J15" s="29"/>
    </row>
    <row r="16" spans="1:10" ht="15.75" x14ac:dyDescent="0.25">
      <c r="A16" s="50" t="s">
        <v>89</v>
      </c>
      <c r="B16" s="17" t="s">
        <v>8</v>
      </c>
      <c r="C16" s="24">
        <v>20</v>
      </c>
      <c r="D16" s="18" t="s">
        <v>96</v>
      </c>
      <c r="E16" s="52">
        <v>2200</v>
      </c>
      <c r="F16" s="50" t="s">
        <v>73</v>
      </c>
      <c r="G16" s="9"/>
      <c r="J16" s="29"/>
    </row>
    <row r="17" spans="1:10" ht="15.75" x14ac:dyDescent="0.25">
      <c r="A17" s="50" t="s">
        <v>90</v>
      </c>
      <c r="B17" s="17" t="s">
        <v>8</v>
      </c>
      <c r="C17" s="24">
        <v>75</v>
      </c>
      <c r="D17" s="18" t="s">
        <v>91</v>
      </c>
      <c r="E17" s="52">
        <v>2100</v>
      </c>
      <c r="F17" s="50" t="s">
        <v>73</v>
      </c>
      <c r="G17" s="9"/>
      <c r="J17" s="29"/>
    </row>
    <row r="18" spans="1:10" ht="15.75" x14ac:dyDescent="0.25">
      <c r="A18" s="50" t="s">
        <v>104</v>
      </c>
      <c r="B18" s="17" t="s">
        <v>8</v>
      </c>
      <c r="C18" s="24">
        <v>120</v>
      </c>
      <c r="D18" s="18" t="s">
        <v>88</v>
      </c>
      <c r="E18" s="52">
        <v>4000</v>
      </c>
      <c r="F18" s="50" t="s">
        <v>73</v>
      </c>
      <c r="G18" s="9"/>
      <c r="J18" s="29"/>
    </row>
    <row r="19" spans="1:10" ht="15.75" x14ac:dyDescent="0.25">
      <c r="A19" s="50" t="s">
        <v>105</v>
      </c>
      <c r="B19" s="17" t="s">
        <v>8</v>
      </c>
      <c r="C19" s="24">
        <v>281</v>
      </c>
      <c r="D19" s="18" t="s">
        <v>88</v>
      </c>
      <c r="E19" s="52">
        <v>12000</v>
      </c>
      <c r="F19" s="50" t="s">
        <v>73</v>
      </c>
      <c r="G19" s="9"/>
      <c r="J19" s="29"/>
    </row>
    <row r="20" spans="1:10" ht="15.75" x14ac:dyDescent="0.25">
      <c r="A20" s="50" t="s">
        <v>92</v>
      </c>
      <c r="B20" s="17" t="s">
        <v>74</v>
      </c>
      <c r="C20" s="24">
        <v>1</v>
      </c>
      <c r="D20" s="18" t="s">
        <v>93</v>
      </c>
      <c r="E20" s="52">
        <v>4500</v>
      </c>
      <c r="F20" s="50" t="s">
        <v>73</v>
      </c>
      <c r="G20" s="9"/>
      <c r="J20" s="29"/>
    </row>
    <row r="21" spans="1:10" ht="30.75" customHeight="1" x14ac:dyDescent="0.25">
      <c r="A21" s="47" t="s">
        <v>56</v>
      </c>
      <c r="B21" s="17" t="s">
        <v>74</v>
      </c>
      <c r="C21" s="24">
        <v>6</v>
      </c>
      <c r="D21" s="18" t="s">
        <v>84</v>
      </c>
      <c r="E21" s="52">
        <v>60000</v>
      </c>
      <c r="F21" s="50" t="s">
        <v>73</v>
      </c>
      <c r="G21" s="9"/>
    </row>
    <row r="22" spans="1:10" ht="30.75" customHeight="1" x14ac:dyDescent="0.25">
      <c r="A22" s="50"/>
      <c r="B22" s="17" t="s">
        <v>74</v>
      </c>
      <c r="C22" s="16">
        <v>10</v>
      </c>
      <c r="D22" s="18" t="s">
        <v>85</v>
      </c>
      <c r="E22" s="51">
        <v>3000</v>
      </c>
      <c r="F22" s="50" t="s">
        <v>73</v>
      </c>
      <c r="G22" s="36">
        <v>20000</v>
      </c>
      <c r="J22" s="29"/>
    </row>
    <row r="23" spans="1:10" ht="15.75" x14ac:dyDescent="0.25">
      <c r="A23" s="49"/>
      <c r="B23" s="17"/>
      <c r="C23" s="16"/>
      <c r="D23" s="18"/>
      <c r="E23" s="51"/>
      <c r="F23" s="50"/>
      <c r="G23" s="9"/>
      <c r="J23" s="29"/>
    </row>
    <row r="24" spans="1:10" ht="15.75" customHeight="1" x14ac:dyDescent="0.25">
      <c r="A24" s="47" t="s">
        <v>20</v>
      </c>
      <c r="B24" s="17"/>
      <c r="C24" s="16"/>
      <c r="D24" s="18"/>
      <c r="E24" s="51"/>
      <c r="F24" s="53"/>
      <c r="G24" s="36">
        <v>20000</v>
      </c>
      <c r="J24" s="29"/>
    </row>
    <row r="25" spans="1:10" ht="15.75" customHeight="1" x14ac:dyDescent="0.25">
      <c r="A25" s="50" t="s">
        <v>107</v>
      </c>
      <c r="B25" s="17" t="s">
        <v>71</v>
      </c>
      <c r="C25" s="16">
        <v>12</v>
      </c>
      <c r="D25" s="18" t="s">
        <v>108</v>
      </c>
      <c r="E25" s="51">
        <v>2400</v>
      </c>
      <c r="F25" s="50" t="s">
        <v>73</v>
      </c>
      <c r="G25" s="36"/>
      <c r="J25" s="29"/>
    </row>
    <row r="26" spans="1:10" ht="30.75" customHeight="1" x14ac:dyDescent="0.25">
      <c r="A26" s="50" t="s">
        <v>111</v>
      </c>
      <c r="B26" s="17" t="s">
        <v>71</v>
      </c>
      <c r="C26" s="16">
        <v>60</v>
      </c>
      <c r="D26" s="18" t="s">
        <v>109</v>
      </c>
      <c r="E26" s="51">
        <v>7500</v>
      </c>
      <c r="F26" s="50" t="s">
        <v>73</v>
      </c>
      <c r="G26" s="36"/>
      <c r="J26" s="29"/>
    </row>
    <row r="27" spans="1:10" ht="16.5" customHeight="1" x14ac:dyDescent="0.25">
      <c r="A27" s="48" t="s">
        <v>110</v>
      </c>
      <c r="B27" s="17" t="s">
        <v>71</v>
      </c>
      <c r="C27" s="16">
        <v>10</v>
      </c>
      <c r="D27" s="18" t="s">
        <v>109</v>
      </c>
      <c r="E27" s="51">
        <v>1250</v>
      </c>
      <c r="F27" s="50" t="s">
        <v>73</v>
      </c>
      <c r="G27" s="36">
        <v>30000</v>
      </c>
      <c r="J27" s="29"/>
    </row>
    <row r="28" spans="1:10" ht="32.25" customHeight="1" x14ac:dyDescent="0.25">
      <c r="A28" s="50" t="s">
        <v>94</v>
      </c>
      <c r="B28" s="17"/>
      <c r="C28" s="16"/>
      <c r="D28" s="18" t="s">
        <v>95</v>
      </c>
      <c r="E28" s="51">
        <v>40000</v>
      </c>
      <c r="F28" s="50" t="s">
        <v>73</v>
      </c>
      <c r="G28" s="36"/>
      <c r="J28" s="79"/>
    </row>
    <row r="29" spans="1:10" ht="30.75" customHeight="1" x14ac:dyDescent="0.25">
      <c r="A29" s="50" t="s">
        <v>97</v>
      </c>
      <c r="B29" s="17" t="s">
        <v>71</v>
      </c>
      <c r="C29" s="16">
        <v>12</v>
      </c>
      <c r="D29" s="18" t="s">
        <v>86</v>
      </c>
      <c r="E29" s="51">
        <v>5000</v>
      </c>
      <c r="F29" s="50" t="s">
        <v>73</v>
      </c>
      <c r="G29" s="9"/>
      <c r="J29" s="29"/>
    </row>
    <row r="30" spans="1:10" ht="17.25" customHeight="1" x14ac:dyDescent="0.25">
      <c r="A30" s="50" t="s">
        <v>106</v>
      </c>
      <c r="B30" s="78" t="s">
        <v>1</v>
      </c>
      <c r="C30" s="16">
        <v>1</v>
      </c>
      <c r="D30" s="18" t="s">
        <v>112</v>
      </c>
      <c r="E30" s="81">
        <v>2000</v>
      </c>
      <c r="F30" s="50" t="s">
        <v>73</v>
      </c>
      <c r="G30" s="36">
        <v>10000</v>
      </c>
      <c r="H30" s="29">
        <f>91330-E31</f>
        <v>-384620</v>
      </c>
      <c r="J30" s="29"/>
    </row>
    <row r="31" spans="1:10" ht="17.25" customHeight="1" x14ac:dyDescent="0.25">
      <c r="A31" s="50"/>
      <c r="B31" s="17"/>
      <c r="C31" s="16"/>
      <c r="D31" s="18"/>
      <c r="E31" s="60">
        <v>475950</v>
      </c>
      <c r="F31" s="50"/>
      <c r="G31" s="36">
        <v>10575</v>
      </c>
    </row>
    <row r="32" spans="1:10" ht="15.75" x14ac:dyDescent="0.25">
      <c r="A32" s="55"/>
      <c r="B32" s="17"/>
      <c r="C32" s="16"/>
      <c r="D32" s="61" t="s">
        <v>23</v>
      </c>
      <c r="E32" s="60">
        <v>17134</v>
      </c>
      <c r="F32" s="50"/>
      <c r="G32" s="9"/>
      <c r="J32" s="29"/>
    </row>
    <row r="33" spans="1:10" ht="15.75" x14ac:dyDescent="0.25">
      <c r="A33" s="50"/>
      <c r="B33" s="17"/>
      <c r="C33" s="16"/>
      <c r="D33" s="61" t="s">
        <v>4</v>
      </c>
      <c r="E33" s="60">
        <v>493084</v>
      </c>
      <c r="F33" s="53"/>
      <c r="G33" s="9"/>
      <c r="J33" s="29"/>
    </row>
    <row r="34" spans="1:10" ht="15.75" x14ac:dyDescent="0.25">
      <c r="A34" s="87"/>
      <c r="B34" s="88"/>
      <c r="C34" s="88"/>
      <c r="D34" s="88"/>
      <c r="E34" s="88"/>
      <c r="F34" s="89"/>
      <c r="G34" s="9"/>
      <c r="J34" s="29"/>
    </row>
    <row r="36" spans="1:10" x14ac:dyDescent="0.25">
      <c r="A36" s="27"/>
    </row>
    <row r="37" spans="1:10" ht="15.75" x14ac:dyDescent="0.25">
      <c r="A37" s="80"/>
      <c r="D37" s="80"/>
    </row>
    <row r="38" spans="1:10" ht="15.75" x14ac:dyDescent="0.25">
      <c r="A38" s="80"/>
      <c r="D38" s="80"/>
      <c r="F38" s="2"/>
    </row>
    <row r="39" spans="1:10" ht="15.75" x14ac:dyDescent="0.25">
      <c r="A39" s="80"/>
      <c r="D39" s="80"/>
      <c r="F39" s="2"/>
    </row>
  </sheetData>
  <mergeCells count="2">
    <mergeCell ref="A9:C9"/>
    <mergeCell ref="A34:F34"/>
  </mergeCells>
  <pageMargins left="0.7" right="0.7" top="0.75" bottom="0.75" header="0.3" footer="0.3"/>
  <pageSetup paperSize="9" scale="68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70" zoomScaleNormal="100" zoomScaleSheetLayoutView="70" workbookViewId="0">
      <selection activeCell="A7" sqref="A7"/>
    </sheetView>
  </sheetViews>
  <sheetFormatPr defaultRowHeight="15" x14ac:dyDescent="0.25"/>
  <cols>
    <col min="1" max="1" width="33.42578125" customWidth="1"/>
    <col min="2" max="2" width="8.85546875" customWidth="1"/>
    <col min="3" max="3" width="9.28515625" customWidth="1"/>
    <col min="4" max="4" width="65.28515625" customWidth="1"/>
    <col min="5" max="5" width="24.140625" customWidth="1"/>
    <col min="6" max="6" width="50" customWidth="1"/>
    <col min="7" max="7" width="19.7109375" hidden="1" customWidth="1"/>
    <col min="8" max="8" width="13.28515625" hidden="1" customWidth="1"/>
    <col min="9" max="9" width="8.5703125" hidden="1" customWidth="1"/>
    <col min="10" max="10" width="32.7109375" customWidth="1"/>
  </cols>
  <sheetData>
    <row r="1" spans="1:10" x14ac:dyDescent="0.25">
      <c r="A1" s="3" t="s">
        <v>2</v>
      </c>
      <c r="B1" s="3"/>
      <c r="C1" s="1"/>
      <c r="D1" s="1"/>
      <c r="E1" s="3" t="s">
        <v>3</v>
      </c>
      <c r="F1" s="1"/>
      <c r="G1" s="1"/>
    </row>
    <row r="2" spans="1:10" x14ac:dyDescent="0.25">
      <c r="A2" s="3" t="s">
        <v>31</v>
      </c>
      <c r="B2" s="3"/>
      <c r="C2" s="1"/>
      <c r="D2" s="31" t="s">
        <v>25</v>
      </c>
      <c r="E2" s="3" t="s">
        <v>11</v>
      </c>
      <c r="F2" s="3"/>
      <c r="G2" s="3"/>
    </row>
    <row r="3" spans="1:10" x14ac:dyDescent="0.25">
      <c r="A3" s="3" t="s">
        <v>9</v>
      </c>
      <c r="B3" s="3"/>
      <c r="C3" s="1"/>
      <c r="D3" s="31" t="s">
        <v>14</v>
      </c>
      <c r="E3" s="3" t="s">
        <v>12</v>
      </c>
    </row>
    <row r="4" spans="1:10" x14ac:dyDescent="0.25">
      <c r="A4" s="3" t="s">
        <v>10</v>
      </c>
      <c r="B4" s="11"/>
      <c r="C4" s="11"/>
      <c r="D4" s="31" t="s">
        <v>15</v>
      </c>
      <c r="E4" s="3" t="s">
        <v>13</v>
      </c>
    </row>
    <row r="5" spans="1:10" x14ac:dyDescent="0.25">
      <c r="A5" s="3" t="s">
        <v>32</v>
      </c>
      <c r="B5" s="3"/>
      <c r="C5" s="1"/>
      <c r="D5" s="31" t="s">
        <v>35</v>
      </c>
      <c r="E5" s="3" t="s">
        <v>26</v>
      </c>
    </row>
    <row r="6" spans="1:10" x14ac:dyDescent="0.25">
      <c r="A6" s="3"/>
      <c r="B6" s="3"/>
      <c r="C6" s="1"/>
      <c r="D6" s="4"/>
      <c r="E6" s="3"/>
      <c r="F6" s="35"/>
    </row>
    <row r="7" spans="1:10" ht="15.75" thickBot="1" x14ac:dyDescent="0.3">
      <c r="A7" s="6" t="s">
        <v>18</v>
      </c>
      <c r="B7" s="5"/>
      <c r="C7" s="5"/>
      <c r="D7" s="6"/>
      <c r="E7" s="5"/>
      <c r="F7" s="5" t="s">
        <v>16</v>
      </c>
      <c r="G7" s="2"/>
    </row>
    <row r="8" spans="1:10" ht="29.25" thickBot="1" x14ac:dyDescent="0.3">
      <c r="A8" s="38" t="s">
        <v>0</v>
      </c>
      <c r="B8" s="33" t="s">
        <v>5</v>
      </c>
      <c r="C8" s="34" t="s">
        <v>7</v>
      </c>
      <c r="D8" s="32" t="s">
        <v>42</v>
      </c>
      <c r="E8" s="34" t="s">
        <v>30</v>
      </c>
      <c r="F8" s="39" t="s">
        <v>43</v>
      </c>
      <c r="G8" s="7"/>
    </row>
    <row r="9" spans="1:10" ht="15.75" x14ac:dyDescent="0.25">
      <c r="A9" s="12" t="s">
        <v>6</v>
      </c>
      <c r="B9" s="13"/>
      <c r="C9" s="14"/>
      <c r="D9" s="15"/>
      <c r="E9" s="14"/>
      <c r="F9" s="14"/>
      <c r="G9" s="2"/>
    </row>
    <row r="10" spans="1:10" ht="15.75" x14ac:dyDescent="0.25">
      <c r="A10" s="16"/>
      <c r="B10" s="17"/>
      <c r="C10" s="16"/>
      <c r="D10" s="18"/>
      <c r="E10" s="19"/>
      <c r="F10" s="16"/>
      <c r="G10" s="8"/>
    </row>
    <row r="11" spans="1:10" ht="15.75" x14ac:dyDescent="0.25">
      <c r="A11" s="23" t="s">
        <v>51</v>
      </c>
      <c r="B11" s="71" t="s">
        <v>8</v>
      </c>
      <c r="C11" s="24">
        <v>2640</v>
      </c>
      <c r="D11" s="25" t="s">
        <v>45</v>
      </c>
      <c r="E11" s="28">
        <v>144673</v>
      </c>
      <c r="F11" s="23" t="s">
        <v>34</v>
      </c>
      <c r="G11" s="8"/>
    </row>
    <row r="12" spans="1:10" ht="15.75" x14ac:dyDescent="0.25">
      <c r="A12" s="65" t="s">
        <v>100</v>
      </c>
      <c r="B12" s="17" t="s">
        <v>8</v>
      </c>
      <c r="C12" s="24">
        <v>3270</v>
      </c>
      <c r="D12" s="18" t="s">
        <v>19</v>
      </c>
      <c r="E12" s="28">
        <v>138000</v>
      </c>
      <c r="F12" s="23" t="s">
        <v>34</v>
      </c>
      <c r="G12" s="8"/>
    </row>
    <row r="13" spans="1:10" ht="15.75" x14ac:dyDescent="0.25">
      <c r="A13" s="74" t="s">
        <v>70</v>
      </c>
      <c r="B13" s="71" t="s">
        <v>8</v>
      </c>
      <c r="C13" s="24">
        <v>1176</v>
      </c>
      <c r="D13" s="25" t="s">
        <v>17</v>
      </c>
      <c r="E13" s="28">
        <v>11000</v>
      </c>
      <c r="F13" s="23" t="s">
        <v>34</v>
      </c>
      <c r="G13" s="40">
        <v>12020</v>
      </c>
      <c r="I13" s="22" t="s">
        <v>27</v>
      </c>
      <c r="J13" s="30">
        <v>9804.25</v>
      </c>
    </row>
    <row r="14" spans="1:10" ht="17.25" customHeight="1" x14ac:dyDescent="0.25">
      <c r="A14" s="24" t="s">
        <v>40</v>
      </c>
      <c r="B14" s="71" t="s">
        <v>1</v>
      </c>
      <c r="C14" s="24">
        <v>1</v>
      </c>
      <c r="D14" s="25" t="s">
        <v>41</v>
      </c>
      <c r="E14" s="28">
        <v>50000</v>
      </c>
      <c r="F14" s="23" t="s">
        <v>34</v>
      </c>
      <c r="G14" s="36">
        <v>10000</v>
      </c>
    </row>
    <row r="15" spans="1:10" ht="24" customHeight="1" x14ac:dyDescent="0.25">
      <c r="A15" s="24" t="s">
        <v>52</v>
      </c>
      <c r="B15" s="71" t="s">
        <v>1</v>
      </c>
      <c r="C15" s="24">
        <v>1</v>
      </c>
      <c r="D15" s="25" t="s">
        <v>41</v>
      </c>
      <c r="E15" s="28">
        <v>50000</v>
      </c>
      <c r="F15" s="23" t="s">
        <v>34</v>
      </c>
      <c r="G15" s="9"/>
    </row>
    <row r="16" spans="1:10" ht="24" customHeight="1" x14ac:dyDescent="0.25">
      <c r="A16" s="24" t="s">
        <v>53</v>
      </c>
      <c r="B16" s="71" t="s">
        <v>1</v>
      </c>
      <c r="C16" s="24">
        <v>1</v>
      </c>
      <c r="D16" s="25" t="s">
        <v>41</v>
      </c>
      <c r="E16" s="28">
        <v>50000</v>
      </c>
      <c r="F16" s="23" t="s">
        <v>34</v>
      </c>
      <c r="G16" s="9"/>
    </row>
    <row r="17" spans="1:10" ht="31.5" customHeight="1" x14ac:dyDescent="0.25">
      <c r="A17" s="75" t="s">
        <v>48</v>
      </c>
      <c r="B17" s="71" t="s">
        <v>1</v>
      </c>
      <c r="C17" s="24">
        <v>1</v>
      </c>
      <c r="D17" s="25" t="s">
        <v>41</v>
      </c>
      <c r="E17" s="28">
        <v>50000</v>
      </c>
      <c r="F17" s="23" t="s">
        <v>34</v>
      </c>
      <c r="G17" s="9"/>
    </row>
    <row r="18" spans="1:10" ht="15.75" x14ac:dyDescent="0.25">
      <c r="A18" s="24"/>
      <c r="B18" s="72"/>
      <c r="C18" s="24"/>
      <c r="D18" s="25"/>
      <c r="E18" s="28"/>
      <c r="F18" s="23"/>
      <c r="G18" s="36">
        <v>30105.7</v>
      </c>
    </row>
    <row r="19" spans="1:10" ht="15.75" x14ac:dyDescent="0.25">
      <c r="A19" s="76" t="s">
        <v>20</v>
      </c>
      <c r="B19" s="71"/>
      <c r="C19" s="24"/>
      <c r="D19" s="25"/>
      <c r="E19" s="28"/>
      <c r="F19" s="23"/>
      <c r="G19" s="9"/>
    </row>
    <row r="20" spans="1:10" ht="15.75" x14ac:dyDescent="0.25">
      <c r="A20" s="46" t="s">
        <v>36</v>
      </c>
      <c r="B20" s="71" t="s">
        <v>8</v>
      </c>
      <c r="C20" s="24">
        <v>3000</v>
      </c>
      <c r="D20" s="25" t="s">
        <v>17</v>
      </c>
      <c r="E20" s="37">
        <v>60000</v>
      </c>
      <c r="F20" s="23" t="s">
        <v>34</v>
      </c>
      <c r="G20" s="9"/>
      <c r="J20" s="29">
        <v>32155.62</v>
      </c>
    </row>
    <row r="21" spans="1:10" ht="15.75" x14ac:dyDescent="0.25">
      <c r="A21" s="46" t="s">
        <v>47</v>
      </c>
      <c r="B21" s="71" t="s">
        <v>8</v>
      </c>
      <c r="C21" s="24">
        <v>5220</v>
      </c>
      <c r="D21" s="25" t="s">
        <v>19</v>
      </c>
      <c r="E21" s="37">
        <v>308100</v>
      </c>
      <c r="F21" s="23" t="s">
        <v>34</v>
      </c>
      <c r="G21" s="9"/>
    </row>
    <row r="22" spans="1:10" ht="30" customHeight="1" x14ac:dyDescent="0.25">
      <c r="A22" s="23" t="s">
        <v>37</v>
      </c>
      <c r="B22" s="71" t="s">
        <v>8</v>
      </c>
      <c r="C22" s="24">
        <v>6108</v>
      </c>
      <c r="D22" s="25" t="s">
        <v>19</v>
      </c>
      <c r="E22" s="28">
        <v>400000</v>
      </c>
      <c r="F22" s="23" t="s">
        <v>34</v>
      </c>
      <c r="G22" s="36">
        <v>20000</v>
      </c>
      <c r="J22" s="29">
        <v>364039.82</v>
      </c>
    </row>
    <row r="23" spans="1:10" ht="18.75" customHeight="1" x14ac:dyDescent="0.25">
      <c r="A23" s="23" t="s">
        <v>38</v>
      </c>
      <c r="B23" s="71" t="s">
        <v>8</v>
      </c>
      <c r="C23" s="24">
        <v>5400</v>
      </c>
      <c r="D23" s="25" t="s">
        <v>19</v>
      </c>
      <c r="E23" s="28">
        <v>297000</v>
      </c>
      <c r="F23" s="23" t="s">
        <v>34</v>
      </c>
      <c r="G23" s="36">
        <v>20000</v>
      </c>
      <c r="J23" s="29">
        <v>227207.81</v>
      </c>
    </row>
    <row r="24" spans="1:10" ht="15.75" x14ac:dyDescent="0.25">
      <c r="A24" s="46" t="s">
        <v>39</v>
      </c>
      <c r="B24" s="71" t="s">
        <v>8</v>
      </c>
      <c r="C24" s="24">
        <v>3800</v>
      </c>
      <c r="D24" s="25" t="s">
        <v>19</v>
      </c>
      <c r="E24" s="28">
        <v>147000</v>
      </c>
      <c r="F24" s="23" t="s">
        <v>34</v>
      </c>
      <c r="G24" s="9"/>
      <c r="J24" s="29">
        <v>525348.15</v>
      </c>
    </row>
    <row r="25" spans="1:10" ht="30.75" customHeight="1" x14ac:dyDescent="0.25">
      <c r="A25" s="23" t="s">
        <v>49</v>
      </c>
      <c r="B25" s="71" t="s">
        <v>8</v>
      </c>
      <c r="C25" s="24">
        <v>720</v>
      </c>
      <c r="D25" s="25" t="s">
        <v>17</v>
      </c>
      <c r="E25" s="28">
        <v>13000</v>
      </c>
      <c r="F25" s="23" t="s">
        <v>34</v>
      </c>
      <c r="G25" s="36">
        <v>10000</v>
      </c>
      <c r="H25" s="29">
        <f>91330-E25</f>
        <v>78330</v>
      </c>
      <c r="J25" s="29">
        <v>12654.81</v>
      </c>
    </row>
    <row r="26" spans="1:10" ht="15.75" x14ac:dyDescent="0.25">
      <c r="A26" s="46" t="s">
        <v>46</v>
      </c>
      <c r="B26" s="71" t="s">
        <v>8</v>
      </c>
      <c r="C26" s="24">
        <v>6820</v>
      </c>
      <c r="D26" s="25" t="s">
        <v>17</v>
      </c>
      <c r="E26" s="28">
        <v>136000</v>
      </c>
      <c r="F26" s="23" t="s">
        <v>34</v>
      </c>
      <c r="G26" s="9"/>
      <c r="J26" s="29">
        <v>115964.44</v>
      </c>
    </row>
    <row r="27" spans="1:10" ht="15.75" x14ac:dyDescent="0.25">
      <c r="A27" s="46" t="s">
        <v>50</v>
      </c>
      <c r="B27" s="71" t="s">
        <v>8</v>
      </c>
      <c r="C27" s="24">
        <v>6750</v>
      </c>
      <c r="D27" s="25" t="s">
        <v>19</v>
      </c>
      <c r="E27" s="28">
        <v>326000</v>
      </c>
      <c r="F27" s="23" t="s">
        <v>34</v>
      </c>
      <c r="G27" s="9"/>
      <c r="J27" s="29">
        <v>843353.83</v>
      </c>
    </row>
    <row r="28" spans="1:10" ht="15.75" x14ac:dyDescent="0.25">
      <c r="A28" s="24"/>
      <c r="B28" s="71"/>
      <c r="C28" s="24"/>
      <c r="D28" s="25"/>
      <c r="E28" s="28"/>
      <c r="F28" s="23"/>
      <c r="G28" s="9"/>
    </row>
    <row r="29" spans="1:10" ht="15.75" x14ac:dyDescent="0.25">
      <c r="A29" s="76" t="s">
        <v>24</v>
      </c>
      <c r="B29" s="73"/>
      <c r="C29" s="24"/>
      <c r="D29" s="71"/>
      <c r="E29" s="28"/>
      <c r="F29" s="23"/>
      <c r="G29" s="9"/>
    </row>
    <row r="30" spans="1:10" ht="15.75" x14ac:dyDescent="0.25">
      <c r="A30" s="24" t="s">
        <v>28</v>
      </c>
      <c r="B30" s="71" t="s">
        <v>8</v>
      </c>
      <c r="C30" s="24">
        <v>1748</v>
      </c>
      <c r="D30" s="25" t="s">
        <v>29</v>
      </c>
      <c r="E30" s="28">
        <v>150000</v>
      </c>
      <c r="F30" s="23" t="s">
        <v>34</v>
      </c>
      <c r="G30" s="9"/>
    </row>
    <row r="31" spans="1:10" ht="15.75" x14ac:dyDescent="0.25">
      <c r="A31" s="16"/>
      <c r="B31" s="17"/>
      <c r="C31" s="16"/>
      <c r="D31" s="18"/>
      <c r="E31" s="28"/>
      <c r="F31" s="23"/>
      <c r="G31" s="9"/>
    </row>
    <row r="32" spans="1:10" ht="15.75" x14ac:dyDescent="0.25">
      <c r="A32" s="90" t="s">
        <v>21</v>
      </c>
      <c r="B32" s="17" t="s">
        <v>8</v>
      </c>
      <c r="C32" s="16">
        <v>3000</v>
      </c>
      <c r="D32" s="18" t="s">
        <v>19</v>
      </c>
      <c r="E32" s="28">
        <v>120000</v>
      </c>
      <c r="F32" s="23" t="s">
        <v>34</v>
      </c>
      <c r="G32" s="41">
        <v>9052.33</v>
      </c>
    </row>
    <row r="33" spans="1:10" ht="31.5" x14ac:dyDescent="0.25">
      <c r="A33" s="91"/>
      <c r="B33" s="17" t="s">
        <v>1</v>
      </c>
      <c r="C33" s="16">
        <v>26</v>
      </c>
      <c r="D33" s="18" t="s">
        <v>44</v>
      </c>
      <c r="E33" s="28">
        <v>32000</v>
      </c>
      <c r="F33" s="23" t="s">
        <v>34</v>
      </c>
      <c r="G33" s="41">
        <v>20000</v>
      </c>
    </row>
    <row r="34" spans="1:10" ht="15.75" x14ac:dyDescent="0.25">
      <c r="A34" s="21" t="s">
        <v>22</v>
      </c>
      <c r="B34" s="17" t="s">
        <v>8</v>
      </c>
      <c r="C34" s="19">
        <v>2560</v>
      </c>
      <c r="D34" s="18" t="s">
        <v>19</v>
      </c>
      <c r="E34" s="28">
        <v>102400</v>
      </c>
      <c r="F34" s="23" t="s">
        <v>34</v>
      </c>
      <c r="G34" s="42">
        <v>38152.89</v>
      </c>
      <c r="H34" s="29">
        <f>120760.63-E34</f>
        <v>18360.630000000005</v>
      </c>
    </row>
    <row r="35" spans="1:10" ht="15.75" x14ac:dyDescent="0.25">
      <c r="A35" s="20"/>
      <c r="B35" s="17"/>
      <c r="C35" s="16"/>
      <c r="D35" s="18"/>
      <c r="E35" s="45">
        <f>SUM(E11:E34)</f>
        <v>2585173</v>
      </c>
      <c r="F35" s="45"/>
      <c r="G35" s="10"/>
    </row>
    <row r="36" spans="1:10" ht="15.75" x14ac:dyDescent="0.25">
      <c r="A36" s="92" t="s">
        <v>23</v>
      </c>
      <c r="B36" s="93"/>
      <c r="C36" s="93"/>
      <c r="D36" s="94"/>
      <c r="E36" s="45">
        <v>93081</v>
      </c>
      <c r="F36" s="26"/>
      <c r="G36" s="10"/>
    </row>
    <row r="37" spans="1:10" ht="15.75" x14ac:dyDescent="0.25">
      <c r="A37" s="92" t="s">
        <v>4</v>
      </c>
      <c r="B37" s="93"/>
      <c r="C37" s="93"/>
      <c r="D37" s="94"/>
      <c r="E37" s="45">
        <f>E36+E35</f>
        <v>2678254</v>
      </c>
      <c r="F37" s="45"/>
      <c r="G37" s="43">
        <v>79225.22</v>
      </c>
      <c r="H37" t="s">
        <v>33</v>
      </c>
    </row>
    <row r="38" spans="1:10" ht="15.75" x14ac:dyDescent="0.25">
      <c r="A38" s="95"/>
      <c r="B38" s="96"/>
      <c r="C38" s="96"/>
      <c r="D38" s="96"/>
      <c r="E38" s="96"/>
      <c r="F38" s="97"/>
      <c r="G38" s="9"/>
      <c r="J38" s="29"/>
    </row>
    <row r="39" spans="1:10" x14ac:dyDescent="0.25">
      <c r="A39" s="27"/>
    </row>
    <row r="40" spans="1:10" ht="15.75" x14ac:dyDescent="0.25">
      <c r="A40" s="80"/>
      <c r="D40" s="80"/>
    </row>
    <row r="41" spans="1:10" ht="15.75" x14ac:dyDescent="0.25">
      <c r="A41" s="80"/>
    </row>
    <row r="42" spans="1:10" ht="15.75" x14ac:dyDescent="0.25">
      <c r="A42" s="80"/>
      <c r="D42" s="80"/>
    </row>
  </sheetData>
  <mergeCells count="4">
    <mergeCell ref="A32:A33"/>
    <mergeCell ref="A36:D36"/>
    <mergeCell ref="A37:D37"/>
    <mergeCell ref="A38:F38"/>
  </mergeCells>
  <pageMargins left="0.7" right="0.7" top="0.75" bottom="0.75" header="0.3" footer="0.3"/>
  <pageSetup paperSize="9" scale="66" orientation="landscape" r:id="rId1"/>
  <colBreaks count="1" manualBreakCount="1">
    <brk id="6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80" zoomScaleNormal="100" zoomScaleSheetLayoutView="80" workbookViewId="0">
      <selection activeCell="A7" sqref="A7"/>
    </sheetView>
  </sheetViews>
  <sheetFormatPr defaultRowHeight="15" x14ac:dyDescent="0.25"/>
  <cols>
    <col min="1" max="1" width="33.42578125" customWidth="1"/>
    <col min="2" max="2" width="8.85546875" customWidth="1"/>
    <col min="3" max="3" width="9.28515625" customWidth="1"/>
    <col min="4" max="4" width="65.28515625" customWidth="1"/>
    <col min="5" max="5" width="24.140625" customWidth="1"/>
    <col min="6" max="6" width="23.7109375" customWidth="1"/>
    <col min="7" max="7" width="19.7109375" hidden="1" customWidth="1"/>
    <col min="8" max="8" width="13.28515625" hidden="1" customWidth="1"/>
    <col min="9" max="9" width="8.5703125" hidden="1" customWidth="1"/>
    <col min="10" max="10" width="32.7109375" customWidth="1"/>
  </cols>
  <sheetData>
    <row r="1" spans="1:10" x14ac:dyDescent="0.25">
      <c r="A1" s="3" t="s">
        <v>2</v>
      </c>
      <c r="B1" s="3"/>
      <c r="C1" s="1"/>
      <c r="D1" s="1"/>
      <c r="E1" s="3" t="s">
        <v>3</v>
      </c>
      <c r="F1" s="1"/>
      <c r="G1" s="1"/>
    </row>
    <row r="2" spans="1:10" x14ac:dyDescent="0.25">
      <c r="A2" s="3" t="s">
        <v>31</v>
      </c>
      <c r="B2" s="3"/>
      <c r="C2" s="1"/>
      <c r="D2" s="31" t="s">
        <v>25</v>
      </c>
      <c r="E2" s="3" t="s">
        <v>11</v>
      </c>
      <c r="F2" s="3"/>
      <c r="G2" s="3"/>
    </row>
    <row r="3" spans="1:10" x14ac:dyDescent="0.25">
      <c r="A3" s="3" t="s">
        <v>9</v>
      </c>
      <c r="B3" s="3"/>
      <c r="C3" s="1"/>
      <c r="D3" s="31" t="s">
        <v>14</v>
      </c>
      <c r="E3" s="3" t="s">
        <v>12</v>
      </c>
    </row>
    <row r="4" spans="1:10" x14ac:dyDescent="0.25">
      <c r="A4" s="3" t="s">
        <v>10</v>
      </c>
      <c r="B4" s="11"/>
      <c r="C4" s="11"/>
      <c r="D4" s="31" t="s">
        <v>15</v>
      </c>
      <c r="E4" s="3" t="s">
        <v>13</v>
      </c>
    </row>
    <row r="5" spans="1:10" x14ac:dyDescent="0.25">
      <c r="A5" s="3" t="s">
        <v>32</v>
      </c>
      <c r="B5" s="3"/>
      <c r="C5" s="1"/>
      <c r="D5" s="31" t="s">
        <v>35</v>
      </c>
      <c r="E5" s="3" t="s">
        <v>26</v>
      </c>
    </row>
    <row r="6" spans="1:10" x14ac:dyDescent="0.25">
      <c r="A6" s="3"/>
      <c r="B6" s="3"/>
      <c r="C6" s="1"/>
      <c r="D6" s="4"/>
      <c r="E6" s="3"/>
      <c r="F6" s="35"/>
    </row>
    <row r="7" spans="1:10" ht="15.75" thickBot="1" x14ac:dyDescent="0.3">
      <c r="A7" s="6" t="s">
        <v>54</v>
      </c>
      <c r="B7" s="5"/>
      <c r="C7" s="5"/>
      <c r="D7" s="6"/>
      <c r="E7" s="5"/>
      <c r="F7" s="5" t="s">
        <v>55</v>
      </c>
      <c r="G7" s="2"/>
    </row>
    <row r="8" spans="1:10" ht="29.25" thickBot="1" x14ac:dyDescent="0.3">
      <c r="A8" s="38" t="s">
        <v>0</v>
      </c>
      <c r="B8" s="33" t="s">
        <v>5</v>
      </c>
      <c r="C8" s="34" t="s">
        <v>7</v>
      </c>
      <c r="D8" s="32" t="s">
        <v>42</v>
      </c>
      <c r="E8" s="34" t="s">
        <v>30</v>
      </c>
      <c r="F8" s="39" t="s">
        <v>101</v>
      </c>
      <c r="G8" s="7"/>
    </row>
    <row r="9" spans="1:10" ht="18" customHeight="1" x14ac:dyDescent="0.25">
      <c r="A9" s="85" t="s">
        <v>56</v>
      </c>
      <c r="B9" s="86"/>
      <c r="C9" s="98"/>
      <c r="D9" s="15"/>
      <c r="E9" s="14"/>
      <c r="F9" s="14"/>
      <c r="G9" s="2"/>
    </row>
    <row r="10" spans="1:10" ht="15.75" hidden="1" x14ac:dyDescent="0.25">
      <c r="A10" s="16"/>
      <c r="B10" s="17"/>
      <c r="C10" s="16"/>
      <c r="D10" s="18"/>
      <c r="E10" s="19"/>
      <c r="F10" s="16"/>
      <c r="G10" s="8"/>
    </row>
    <row r="11" spans="1:10" ht="15.75" x14ac:dyDescent="0.25">
      <c r="A11" s="12" t="s">
        <v>57</v>
      </c>
      <c r="B11" s="17" t="s">
        <v>8</v>
      </c>
      <c r="C11" s="16">
        <v>5000</v>
      </c>
      <c r="D11" s="18" t="s">
        <v>58</v>
      </c>
      <c r="E11" s="28">
        <v>200000</v>
      </c>
      <c r="F11" s="44" t="s">
        <v>73</v>
      </c>
      <c r="G11" s="40">
        <v>12020</v>
      </c>
      <c r="I11" s="22" t="s">
        <v>27</v>
      </c>
      <c r="J11" s="30"/>
    </row>
    <row r="12" spans="1:10" ht="19.5" customHeight="1" x14ac:dyDescent="0.25">
      <c r="A12" s="47" t="s">
        <v>59</v>
      </c>
      <c r="B12" s="17"/>
      <c r="C12" s="24"/>
      <c r="D12" s="25"/>
      <c r="E12" s="51"/>
      <c r="F12" s="47"/>
      <c r="G12" s="9"/>
    </row>
    <row r="13" spans="1:10" s="68" customFormat="1" ht="15.75" x14ac:dyDescent="0.25">
      <c r="A13" s="46" t="s">
        <v>98</v>
      </c>
      <c r="B13" s="71" t="s">
        <v>8</v>
      </c>
      <c r="C13" s="24">
        <v>1321</v>
      </c>
      <c r="D13" s="25" t="s">
        <v>62</v>
      </c>
      <c r="E13" s="37">
        <v>123200</v>
      </c>
      <c r="F13" s="44" t="s">
        <v>73</v>
      </c>
      <c r="G13" s="70"/>
      <c r="J13" s="69"/>
    </row>
    <row r="14" spans="1:10" ht="15.75" x14ac:dyDescent="0.25">
      <c r="A14" s="46" t="s">
        <v>60</v>
      </c>
      <c r="B14" s="71" t="s">
        <v>8</v>
      </c>
      <c r="C14" s="24">
        <v>1372</v>
      </c>
      <c r="D14" s="25" t="s">
        <v>62</v>
      </c>
      <c r="E14" s="37">
        <v>65000</v>
      </c>
      <c r="F14" s="44" t="s">
        <v>73</v>
      </c>
      <c r="G14" s="9"/>
    </row>
    <row r="15" spans="1:10" ht="18" customHeight="1" x14ac:dyDescent="0.25">
      <c r="A15" s="23" t="s">
        <v>61</v>
      </c>
      <c r="B15" s="71" t="s">
        <v>8</v>
      </c>
      <c r="C15" s="24">
        <v>1250</v>
      </c>
      <c r="D15" s="25" t="s">
        <v>19</v>
      </c>
      <c r="E15" s="28">
        <v>143000</v>
      </c>
      <c r="F15" s="44" t="s">
        <v>73</v>
      </c>
      <c r="G15" s="36">
        <v>20000</v>
      </c>
      <c r="J15" s="29"/>
    </row>
    <row r="16" spans="1:10" ht="15.75" x14ac:dyDescent="0.25">
      <c r="A16" s="46" t="s">
        <v>63</v>
      </c>
      <c r="B16" s="71" t="s">
        <v>8</v>
      </c>
      <c r="C16" s="24">
        <v>2470</v>
      </c>
      <c r="D16" s="25" t="s">
        <v>19</v>
      </c>
      <c r="E16" s="28">
        <v>150000</v>
      </c>
      <c r="F16" s="44" t="s">
        <v>73</v>
      </c>
      <c r="G16" s="9"/>
      <c r="J16" s="29"/>
    </row>
    <row r="17" spans="1:10" s="68" customFormat="1" ht="15.75" customHeight="1" x14ac:dyDescent="0.25">
      <c r="A17" s="23" t="s">
        <v>99</v>
      </c>
      <c r="B17" s="71" t="s">
        <v>8</v>
      </c>
      <c r="C17" s="24">
        <v>250</v>
      </c>
      <c r="D17" s="25" t="s">
        <v>64</v>
      </c>
      <c r="E17" s="28">
        <v>37000</v>
      </c>
      <c r="F17" s="44" t="s">
        <v>73</v>
      </c>
      <c r="G17" s="67">
        <v>20000</v>
      </c>
      <c r="J17" s="69"/>
    </row>
    <row r="18" spans="1:10" s="68" customFormat="1" ht="16.5" customHeight="1" x14ac:dyDescent="0.25">
      <c r="A18" s="24" t="s">
        <v>65</v>
      </c>
      <c r="B18" s="71" t="s">
        <v>8</v>
      </c>
      <c r="C18" s="24">
        <v>210</v>
      </c>
      <c r="D18" s="25" t="s">
        <v>64</v>
      </c>
      <c r="E18" s="28">
        <v>34100</v>
      </c>
      <c r="F18" s="44" t="s">
        <v>73</v>
      </c>
      <c r="G18" s="67">
        <v>30000</v>
      </c>
      <c r="J18" s="69"/>
    </row>
    <row r="19" spans="1:10" s="68" customFormat="1" ht="15.75" x14ac:dyDescent="0.25">
      <c r="A19" s="46" t="s">
        <v>66</v>
      </c>
      <c r="B19" s="71" t="s">
        <v>8</v>
      </c>
      <c r="C19" s="24">
        <v>682</v>
      </c>
      <c r="D19" s="25" t="s">
        <v>62</v>
      </c>
      <c r="E19" s="28">
        <v>35000</v>
      </c>
      <c r="F19" s="44" t="s">
        <v>73</v>
      </c>
      <c r="G19" s="70"/>
      <c r="J19" s="69"/>
    </row>
    <row r="20" spans="1:10" ht="17.25" customHeight="1" x14ac:dyDescent="0.25">
      <c r="A20" s="23" t="s">
        <v>67</v>
      </c>
      <c r="B20" s="71" t="s">
        <v>8</v>
      </c>
      <c r="C20" s="24">
        <v>887</v>
      </c>
      <c r="D20" s="25" t="s">
        <v>62</v>
      </c>
      <c r="E20" s="28">
        <v>80000</v>
      </c>
      <c r="F20" s="44" t="s">
        <v>73</v>
      </c>
      <c r="G20" s="36">
        <v>10000</v>
      </c>
      <c r="H20" s="29">
        <f>91330-E20</f>
        <v>11330</v>
      </c>
      <c r="J20" s="29"/>
    </row>
    <row r="21" spans="1:10" ht="33" customHeight="1" x14ac:dyDescent="0.25">
      <c r="A21" s="23" t="s">
        <v>103</v>
      </c>
      <c r="B21" s="71" t="s">
        <v>1</v>
      </c>
      <c r="C21" s="24">
        <v>4</v>
      </c>
      <c r="D21" s="18" t="s">
        <v>44</v>
      </c>
      <c r="E21" s="28">
        <v>5000</v>
      </c>
      <c r="F21" s="44" t="s">
        <v>73</v>
      </c>
      <c r="G21" s="36">
        <v>10575</v>
      </c>
    </row>
    <row r="22" spans="1:10" ht="15.75" x14ac:dyDescent="0.25">
      <c r="A22" s="77" t="s">
        <v>68</v>
      </c>
      <c r="B22" s="71"/>
      <c r="C22" s="24"/>
      <c r="D22" s="25"/>
      <c r="E22" s="28"/>
      <c r="F22" s="23"/>
      <c r="G22" s="9"/>
      <c r="J22" s="29"/>
    </row>
    <row r="23" spans="1:10" s="68" customFormat="1" ht="15.75" x14ac:dyDescent="0.25">
      <c r="A23" s="23" t="s">
        <v>69</v>
      </c>
      <c r="B23" s="71" t="s">
        <v>8</v>
      </c>
      <c r="C23" s="24">
        <v>332</v>
      </c>
      <c r="D23" s="25" t="s">
        <v>62</v>
      </c>
      <c r="E23" s="28">
        <v>30000</v>
      </c>
      <c r="F23" s="44" t="s">
        <v>73</v>
      </c>
      <c r="G23" s="70"/>
      <c r="J23" s="69"/>
    </row>
    <row r="24" spans="1:10" ht="15.75" x14ac:dyDescent="0.25">
      <c r="A24" s="49"/>
      <c r="B24" s="17"/>
      <c r="C24" s="16"/>
      <c r="D24" s="18"/>
      <c r="E24" s="51"/>
      <c r="F24" s="50"/>
      <c r="G24" s="9"/>
      <c r="J24" s="29"/>
    </row>
    <row r="25" spans="1:10" ht="15.75" x14ac:dyDescent="0.25">
      <c r="A25" s="48"/>
      <c r="B25" s="17"/>
      <c r="C25" s="16"/>
      <c r="D25" s="25"/>
      <c r="E25" s="51"/>
      <c r="F25" s="23"/>
      <c r="G25" s="9"/>
    </row>
    <row r="26" spans="1:10" ht="15.75" x14ac:dyDescent="0.25">
      <c r="A26" s="16"/>
      <c r="B26" s="17"/>
      <c r="C26" s="16"/>
      <c r="D26" s="18"/>
      <c r="E26" s="56">
        <f>SUM(E11:E25)</f>
        <v>902300</v>
      </c>
      <c r="F26" s="23"/>
      <c r="G26" s="9"/>
    </row>
    <row r="27" spans="1:10" ht="15.75" x14ac:dyDescent="0.25">
      <c r="A27" s="20"/>
      <c r="B27" s="17"/>
      <c r="C27" s="16"/>
      <c r="D27" s="18"/>
      <c r="E27" s="54"/>
      <c r="F27" s="45"/>
      <c r="G27" s="10"/>
    </row>
    <row r="28" spans="1:10" ht="15.75" x14ac:dyDescent="0.25">
      <c r="A28" s="92" t="s">
        <v>23</v>
      </c>
      <c r="B28" s="93"/>
      <c r="C28" s="93"/>
      <c r="D28" s="94"/>
      <c r="E28" s="66">
        <v>32483</v>
      </c>
      <c r="F28" s="26"/>
      <c r="G28" s="10"/>
    </row>
    <row r="29" spans="1:10" ht="15.75" x14ac:dyDescent="0.25">
      <c r="A29" s="92" t="s">
        <v>4</v>
      </c>
      <c r="B29" s="93"/>
      <c r="C29" s="93"/>
      <c r="D29" s="94"/>
      <c r="E29" s="66">
        <f>E26+E28</f>
        <v>934783</v>
      </c>
      <c r="F29" s="45"/>
      <c r="G29" s="43">
        <v>79225.22</v>
      </c>
      <c r="H29" t="s">
        <v>33</v>
      </c>
    </row>
    <row r="30" spans="1:10" ht="15.75" x14ac:dyDescent="0.25">
      <c r="A30" s="87"/>
      <c r="B30" s="88"/>
      <c r="C30" s="88"/>
      <c r="D30" s="88"/>
      <c r="E30" s="88"/>
      <c r="F30" s="89"/>
      <c r="G30" s="9"/>
      <c r="J30" s="29"/>
    </row>
    <row r="31" spans="1:10" x14ac:dyDescent="0.25">
      <c r="A31" s="27"/>
      <c r="E31" s="29"/>
    </row>
    <row r="32" spans="1:10" ht="15.75" x14ac:dyDescent="0.25">
      <c r="A32" s="80"/>
      <c r="D32" s="80"/>
    </row>
    <row r="33" spans="1:4" ht="15.75" x14ac:dyDescent="0.25">
      <c r="A33" s="80"/>
      <c r="D33" s="80"/>
    </row>
    <row r="34" spans="1:4" ht="15.75" x14ac:dyDescent="0.25">
      <c r="A34" s="80"/>
      <c r="D34" s="80"/>
    </row>
  </sheetData>
  <mergeCells count="4">
    <mergeCell ref="A9:C9"/>
    <mergeCell ref="A28:D28"/>
    <mergeCell ref="A29:D29"/>
    <mergeCell ref="A30:F30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33.42578125" customWidth="1"/>
    <col min="2" max="2" width="5.140625" customWidth="1"/>
    <col min="3" max="3" width="8.85546875" customWidth="1"/>
    <col min="4" max="4" width="52.5703125" customWidth="1"/>
    <col min="5" max="5" width="36.7109375" customWidth="1"/>
    <col min="6" max="6" width="22.28515625" hidden="1" customWidth="1"/>
    <col min="7" max="7" width="19.7109375" hidden="1" customWidth="1"/>
    <col min="8" max="8" width="13.28515625" hidden="1" customWidth="1"/>
    <col min="9" max="9" width="8.5703125" hidden="1" customWidth="1"/>
    <col min="10" max="10" width="32.7109375" hidden="1" customWidth="1"/>
    <col min="11" max="17" width="9.140625" hidden="1" customWidth="1"/>
  </cols>
  <sheetData>
    <row r="1" spans="1:10" x14ac:dyDescent="0.25">
      <c r="G1" s="1"/>
    </row>
    <row r="2" spans="1:10" x14ac:dyDescent="0.25">
      <c r="A2" s="3" t="s">
        <v>2</v>
      </c>
      <c r="B2" s="3"/>
      <c r="C2" s="1"/>
      <c r="D2" s="1"/>
      <c r="E2" s="3" t="s">
        <v>3</v>
      </c>
      <c r="F2" s="1"/>
      <c r="G2" s="3"/>
    </row>
    <row r="3" spans="1:10" x14ac:dyDescent="0.25">
      <c r="A3" s="3" t="s">
        <v>31</v>
      </c>
      <c r="B3" s="3"/>
      <c r="C3" s="1"/>
      <c r="D3" s="31" t="s">
        <v>25</v>
      </c>
      <c r="E3" s="3" t="s">
        <v>11</v>
      </c>
      <c r="F3" s="3"/>
    </row>
    <row r="4" spans="1:10" x14ac:dyDescent="0.25">
      <c r="A4" s="3" t="s">
        <v>9</v>
      </c>
      <c r="B4" s="3"/>
      <c r="C4" s="1"/>
      <c r="D4" s="31" t="s">
        <v>14</v>
      </c>
      <c r="E4" s="3" t="s">
        <v>12</v>
      </c>
    </row>
    <row r="5" spans="1:10" x14ac:dyDescent="0.25">
      <c r="A5" s="3" t="s">
        <v>10</v>
      </c>
      <c r="B5" s="11"/>
      <c r="C5" s="11"/>
      <c r="D5" s="31" t="s">
        <v>15</v>
      </c>
      <c r="E5" s="3" t="s">
        <v>13</v>
      </c>
    </row>
    <row r="6" spans="1:10" x14ac:dyDescent="0.25">
      <c r="A6" s="3" t="s">
        <v>32</v>
      </c>
      <c r="B6" s="3"/>
      <c r="C6" s="1"/>
      <c r="D6" s="31" t="s">
        <v>35</v>
      </c>
      <c r="E6" s="3" t="s">
        <v>26</v>
      </c>
    </row>
    <row r="7" spans="1:10" x14ac:dyDescent="0.25">
      <c r="A7" s="3"/>
      <c r="B7" s="3"/>
      <c r="C7" s="1"/>
      <c r="D7" s="4"/>
      <c r="E7" s="3"/>
      <c r="F7" s="35"/>
      <c r="G7" s="2"/>
    </row>
    <row r="8" spans="1:10" ht="29.25" customHeight="1" thickBot="1" x14ac:dyDescent="0.3">
      <c r="A8" s="6" t="s">
        <v>113</v>
      </c>
      <c r="B8" s="5"/>
      <c r="C8" s="5"/>
      <c r="D8" s="6"/>
      <c r="E8" s="5"/>
      <c r="F8" s="5" t="s">
        <v>55</v>
      </c>
      <c r="G8" s="7"/>
    </row>
    <row r="9" spans="1:10" ht="18" customHeight="1" thickBot="1" x14ac:dyDescent="0.3">
      <c r="A9" s="38" t="s">
        <v>0</v>
      </c>
      <c r="B9" s="33" t="s">
        <v>5</v>
      </c>
      <c r="C9" s="34" t="s">
        <v>7</v>
      </c>
      <c r="D9" s="32" t="s">
        <v>42</v>
      </c>
      <c r="E9" s="34" t="s">
        <v>30</v>
      </c>
      <c r="F9" s="39" t="s">
        <v>43</v>
      </c>
      <c r="G9" s="2"/>
    </row>
    <row r="10" spans="1:10" ht="15.75" hidden="1" customHeight="1" x14ac:dyDescent="0.25">
      <c r="A10" s="82"/>
      <c r="B10" s="83"/>
      <c r="C10" s="84"/>
      <c r="D10" s="57"/>
      <c r="E10" s="59"/>
      <c r="F10" s="58"/>
      <c r="G10" s="8"/>
    </row>
    <row r="11" spans="1:10" ht="15.75" x14ac:dyDescent="0.25">
      <c r="A11" s="16"/>
      <c r="B11" s="78"/>
      <c r="C11" s="16"/>
      <c r="D11" s="18"/>
      <c r="E11" s="19"/>
      <c r="F11" s="16"/>
      <c r="G11" s="40">
        <v>12020</v>
      </c>
      <c r="I11" s="22" t="s">
        <v>27</v>
      </c>
      <c r="J11" s="30"/>
    </row>
    <row r="12" spans="1:10" ht="19.5" customHeight="1" x14ac:dyDescent="0.25">
      <c r="A12" s="99" t="s">
        <v>115</v>
      </c>
      <c r="B12" s="78" t="s">
        <v>71</v>
      </c>
      <c r="C12" s="16">
        <v>970</v>
      </c>
      <c r="D12" s="18" t="s">
        <v>72</v>
      </c>
      <c r="E12" s="28">
        <v>38800</v>
      </c>
      <c r="F12" s="44" t="s">
        <v>73</v>
      </c>
      <c r="G12" s="9"/>
    </row>
    <row r="13" spans="1:10" ht="15.75" x14ac:dyDescent="0.25">
      <c r="A13" s="100"/>
      <c r="B13" s="78" t="s">
        <v>74</v>
      </c>
      <c r="C13" s="24">
        <v>30</v>
      </c>
      <c r="D13" s="25" t="s">
        <v>75</v>
      </c>
      <c r="E13" s="51">
        <v>13000</v>
      </c>
      <c r="F13" s="44" t="s">
        <v>73</v>
      </c>
      <c r="G13" s="36">
        <v>30105.7</v>
      </c>
    </row>
    <row r="14" spans="1:10" ht="39.75" customHeight="1" x14ac:dyDescent="0.25">
      <c r="A14" s="100"/>
      <c r="B14" s="78" t="s">
        <v>74</v>
      </c>
      <c r="C14" s="16">
        <v>5</v>
      </c>
      <c r="D14" s="18" t="s">
        <v>114</v>
      </c>
      <c r="E14" s="51">
        <v>30000</v>
      </c>
      <c r="F14" s="44" t="s">
        <v>73</v>
      </c>
      <c r="G14" s="9"/>
    </row>
    <row r="15" spans="1:10" ht="22.5" customHeight="1" x14ac:dyDescent="0.25">
      <c r="A15" s="101"/>
      <c r="B15" s="78" t="s">
        <v>74</v>
      </c>
      <c r="C15" s="16">
        <v>100</v>
      </c>
      <c r="D15" s="18" t="s">
        <v>76</v>
      </c>
      <c r="E15" s="51">
        <v>23000</v>
      </c>
      <c r="F15" s="44" t="s">
        <v>73</v>
      </c>
      <c r="G15" s="9"/>
      <c r="J15" s="29"/>
    </row>
    <row r="16" spans="1:10" ht="15.75" customHeight="1" x14ac:dyDescent="0.25">
      <c r="A16" s="55"/>
      <c r="B16" s="78" t="s">
        <v>74</v>
      </c>
      <c r="C16" s="16">
        <v>80</v>
      </c>
      <c r="D16" s="18" t="s">
        <v>77</v>
      </c>
      <c r="E16" s="51">
        <v>120000</v>
      </c>
      <c r="F16" s="44" t="s">
        <v>73</v>
      </c>
      <c r="G16" s="36">
        <v>20000</v>
      </c>
      <c r="J16" s="29"/>
    </row>
    <row r="17" spans="1:10" ht="16.5" customHeight="1" x14ac:dyDescent="0.25">
      <c r="A17" s="50"/>
      <c r="B17" s="78"/>
      <c r="C17" s="16"/>
      <c r="D17" s="18"/>
      <c r="E17" s="51"/>
      <c r="F17" s="53"/>
      <c r="G17" s="36">
        <v>30000</v>
      </c>
      <c r="J17" s="29"/>
    </row>
    <row r="18" spans="1:10" ht="15.75" x14ac:dyDescent="0.25">
      <c r="A18" s="48"/>
      <c r="B18" s="78"/>
      <c r="C18" s="16"/>
      <c r="D18" s="18"/>
      <c r="E18" s="60">
        <v>224800</v>
      </c>
      <c r="F18" s="53"/>
      <c r="G18" s="9"/>
      <c r="J18" s="29"/>
    </row>
    <row r="19" spans="1:10" ht="17.25" customHeight="1" x14ac:dyDescent="0.25">
      <c r="A19" s="49"/>
      <c r="B19" s="78"/>
      <c r="C19" s="16"/>
      <c r="D19" s="18"/>
      <c r="E19" s="51"/>
      <c r="F19" s="53"/>
      <c r="G19" s="36">
        <v>10575</v>
      </c>
    </row>
    <row r="20" spans="1:10" ht="15.75" x14ac:dyDescent="0.25">
      <c r="A20" s="50"/>
      <c r="B20" s="78"/>
      <c r="C20" s="16"/>
      <c r="D20" s="61" t="s">
        <v>23</v>
      </c>
      <c r="E20" s="60">
        <v>8093</v>
      </c>
      <c r="F20" s="50"/>
      <c r="G20" s="9"/>
      <c r="J20" s="29"/>
    </row>
    <row r="21" spans="1:10" ht="15.75" x14ac:dyDescent="0.25">
      <c r="A21" s="55"/>
      <c r="B21" s="78"/>
      <c r="C21" s="16"/>
      <c r="D21" s="18"/>
      <c r="E21" s="51"/>
      <c r="F21" s="50"/>
      <c r="G21" s="9"/>
      <c r="J21" s="29"/>
    </row>
    <row r="22" spans="1:10" ht="15.75" x14ac:dyDescent="0.25">
      <c r="A22" s="50"/>
      <c r="B22" s="78"/>
      <c r="C22" s="16"/>
      <c r="D22" s="61" t="s">
        <v>4</v>
      </c>
      <c r="E22" s="60">
        <v>232893</v>
      </c>
      <c r="F22" s="53"/>
      <c r="G22" s="9"/>
      <c r="J22" s="29"/>
    </row>
    <row r="23" spans="1:10" ht="15.75" x14ac:dyDescent="0.25">
      <c r="A23" s="49"/>
      <c r="B23" s="78"/>
      <c r="C23" s="16"/>
      <c r="D23" s="18"/>
      <c r="E23" s="51"/>
      <c r="F23" s="50"/>
      <c r="G23" s="9"/>
    </row>
    <row r="24" spans="1:10" ht="15.75" x14ac:dyDescent="0.25">
      <c r="A24" s="48"/>
      <c r="B24" s="78"/>
      <c r="C24" s="16"/>
      <c r="D24" s="25"/>
      <c r="E24" s="51"/>
      <c r="F24" s="23"/>
    </row>
    <row r="25" spans="1:10" x14ac:dyDescent="0.25">
      <c r="E25" s="29"/>
    </row>
    <row r="26" spans="1:10" ht="15.75" x14ac:dyDescent="0.25">
      <c r="A26" s="62"/>
    </row>
    <row r="27" spans="1:10" ht="15.75" x14ac:dyDescent="0.25">
      <c r="A27" s="80"/>
      <c r="D27" s="80"/>
    </row>
    <row r="28" spans="1:10" ht="15.75" x14ac:dyDescent="0.25">
      <c r="A28" s="80"/>
      <c r="D28" s="80"/>
    </row>
    <row r="29" spans="1:10" ht="15.75" x14ac:dyDescent="0.25">
      <c r="A29" s="80"/>
      <c r="D29" s="80"/>
    </row>
  </sheetData>
  <mergeCells count="1">
    <mergeCell ref="A12:A1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151-25</vt:lpstr>
      <vt:lpstr>146-25</vt:lpstr>
      <vt:lpstr>150-25</vt:lpstr>
      <vt:lpstr>152-25</vt:lpstr>
      <vt:lpstr>'146-25'!Область_печати</vt:lpstr>
      <vt:lpstr>'150-25'!Область_печати</vt:lpstr>
      <vt:lpstr>'151-25'!Область_печати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2024-02-16T11:57:31Z</cp:lastPrinted>
  <dcterms:created xsi:type="dcterms:W3CDTF">2006-09-28T05:33:49Z</dcterms:created>
  <dcterms:modified xsi:type="dcterms:W3CDTF">2025-02-04T06:29:55Z</dcterms:modified>
</cp:coreProperties>
</file>